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7e236fdc9abc10/junk/LinkageMapping/"/>
    </mc:Choice>
  </mc:AlternateContent>
  <xr:revisionPtr revIDLastSave="0" documentId="8_{D7DE341E-F059-42A9-8BF6-3C06C31817E4}" xr6:coauthVersionLast="45" xr6:coauthVersionMax="45" xr10:uidLastSave="{00000000-0000-0000-0000-000000000000}"/>
  <bookViews>
    <workbookView xWindow="-110" yWindow="-110" windowWidth="19420" windowHeight="10420" xr2:uid="{D89BAFF9-66F0-406A-B02A-8843DBC1F006}"/>
  </bookViews>
  <sheets>
    <sheet name="Phase-known" sheetId="1" r:id="rId1"/>
    <sheet name="Phase-unknow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3" l="1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A11" i="3"/>
  <c r="A12" i="3" s="1"/>
  <c r="B6" i="1"/>
  <c r="B11" i="1"/>
  <c r="B10" i="1"/>
  <c r="B9" i="1"/>
  <c r="B8" i="1"/>
  <c r="B7" i="1"/>
  <c r="A11" i="1"/>
  <c r="A12" i="1" s="1"/>
  <c r="A13" i="3" l="1"/>
  <c r="A13" i="1"/>
  <c r="B12" i="1"/>
  <c r="A14" i="3" l="1"/>
  <c r="A14" i="1"/>
  <c r="B13" i="1"/>
  <c r="A15" i="3" l="1"/>
  <c r="A15" i="1"/>
  <c r="B14" i="1"/>
  <c r="A16" i="3" l="1"/>
  <c r="A16" i="1"/>
  <c r="B15" i="1"/>
  <c r="A17" i="3" l="1"/>
  <c r="A17" i="1"/>
  <c r="B16" i="1"/>
  <c r="A18" i="3" l="1"/>
  <c r="A18" i="1"/>
  <c r="B17" i="1"/>
  <c r="A19" i="3" l="1"/>
  <c r="A19" i="1"/>
  <c r="B19" i="1" s="1"/>
  <c r="B18" i="1"/>
</calcChain>
</file>

<file path=xl/sharedStrings.xml><?xml version="1.0" encoding="utf-8"?>
<sst xmlns="http://schemas.openxmlformats.org/spreadsheetml/2006/main" count="14" uniqueCount="10">
  <si>
    <t>N</t>
  </si>
  <si>
    <t>R</t>
  </si>
  <si>
    <t>Theta</t>
  </si>
  <si>
    <t>LOD</t>
  </si>
  <si>
    <t>N is the total number of phase-known informative meioses and R is the number of them which are recombinants</t>
  </si>
  <si>
    <t xml:space="preserve">N is the total number of phase-unknown informative meioses </t>
  </si>
  <si>
    <t>R is the number which are one type (recombinant or non-recombinant, depending on phase)</t>
  </si>
  <si>
    <t>Example lod scores for phase-unknown meioses</t>
  </si>
  <si>
    <t>Example application to calculate lod scores at different values of the recombination probability, theta</t>
  </si>
  <si>
    <t>Formula is: LOD = R*log10(theta) + (N-R)*log10(1-theta) - N*log10(0.5)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</si>
</sst>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LOD versus theta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'Phase-known'!$B$5</c:f>
              <c:strCache>
                <c:ptCount val="1"/>
                <c:pt idx="0">
                  <c:v>LOD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'Phase-known'!$A$6:$A$19</c:f>
              <c:numCache>
                <c:formatCode>General</c:formatCode>
                <c:ptCount val="14"/>
                <c:pt idx="0">
                  <c:v>1E-4</c:v>
                </c:pt>
                <c:pt idx="1">
                  <c:v>1E-3</c:v>
                </c:pt>
                <c:pt idx="2">
                  <c:v>0.01</c:v>
                </c:pt>
                <c:pt idx="3">
                  <c:v>0.02</c:v>
                </c:pt>
                <c:pt idx="4">
                  <c:v>0.05</c:v>
                </c:pt>
                <c:pt idx="5">
                  <c:v>0.1</c:v>
                </c:pt>
                <c:pt idx="6">
                  <c:v>0.15000000000000002</c:v>
                </c:pt>
                <c:pt idx="7">
                  <c:v>0.2</c:v>
                </c:pt>
                <c:pt idx="8">
                  <c:v>0.25</c:v>
                </c:pt>
                <c:pt idx="9">
                  <c:v>0.3</c:v>
                </c:pt>
                <c:pt idx="10">
                  <c:v>0.35</c:v>
                </c:pt>
                <c:pt idx="11">
                  <c:v>0.39999999999999997</c:v>
                </c:pt>
                <c:pt idx="12">
                  <c:v>0.44999999999999996</c:v>
                </c:pt>
                <c:pt idx="13">
                  <c:v>0.49999999999999994</c:v>
                </c:pt>
              </c:numCache>
            </c:numRef>
          </c:xVal>
          <c:yVal>
            <c:numRef>
              <c:f>'Phase-known'!$B$6:$B$19</c:f>
              <c:numCache>
                <c:formatCode>General</c:formatCode>
                <c:ptCount val="14"/>
                <c:pt idx="0">
                  <c:v>-0.99009092793845577</c:v>
                </c:pt>
                <c:pt idx="1">
                  <c:v>6.3893506736527605E-3</c:v>
                </c:pt>
                <c:pt idx="2">
                  <c:v>0.97101670801776141</c:v>
                </c:pt>
                <c:pt idx="3">
                  <c:v>1.232364633536247</c:v>
                </c:pt>
                <c:pt idx="4">
                  <c:v>1.5087824085754606</c:v>
                </c:pt>
                <c:pt idx="5">
                  <c:v>1.598482541593736</c:v>
                </c:pt>
                <c:pt idx="6">
                  <c:v>1.5511615471241278</c:v>
                </c:pt>
                <c:pt idx="7">
                  <c:v>1.4391398352312859</c:v>
                </c:pt>
                <c:pt idx="8">
                  <c:v>1.28379133583715</c:v>
                </c:pt>
                <c:pt idx="9">
                  <c:v>1.0933035714877859</c:v>
                </c:pt>
                <c:pt idx="10">
                  <c:v>0.87058821077578807</c:v>
                </c:pt>
                <c:pt idx="11">
                  <c:v>0.61572120142056752</c:v>
                </c:pt>
                <c:pt idx="12">
                  <c:v>0.3267766758633508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A9-4DAF-923C-988437451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487471"/>
        <c:axId val="2094792703"/>
      </c:scatterChart>
      <c:valAx>
        <c:axId val="201448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92703"/>
        <c:crosses val="autoZero"/>
        <c:crossBetween val="midCat"/>
      </c:valAx>
      <c:valAx>
        <c:axId val="2094792703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487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LOD versus theta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'Phase-unknown'!$B$5</c:f>
              <c:strCache>
                <c:ptCount val="1"/>
                <c:pt idx="0">
                  <c:v>LOD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'Phase-unknown'!$A$6:$A$19</c:f>
              <c:numCache>
                <c:formatCode>General</c:formatCode>
                <c:ptCount val="14"/>
                <c:pt idx="0">
                  <c:v>1E-4</c:v>
                </c:pt>
                <c:pt idx="1">
                  <c:v>1E-3</c:v>
                </c:pt>
                <c:pt idx="2">
                  <c:v>0.01</c:v>
                </c:pt>
                <c:pt idx="3">
                  <c:v>0.02</c:v>
                </c:pt>
                <c:pt idx="4">
                  <c:v>0.05</c:v>
                </c:pt>
                <c:pt idx="5">
                  <c:v>0.1</c:v>
                </c:pt>
                <c:pt idx="6">
                  <c:v>0.15000000000000002</c:v>
                </c:pt>
                <c:pt idx="7">
                  <c:v>0.2</c:v>
                </c:pt>
                <c:pt idx="8">
                  <c:v>0.25</c:v>
                </c:pt>
                <c:pt idx="9">
                  <c:v>0.3</c:v>
                </c:pt>
                <c:pt idx="10">
                  <c:v>0.35</c:v>
                </c:pt>
                <c:pt idx="11">
                  <c:v>0.39999999999999997</c:v>
                </c:pt>
                <c:pt idx="12">
                  <c:v>0.44999999999999996</c:v>
                </c:pt>
                <c:pt idx="13">
                  <c:v>0.49999999999999994</c:v>
                </c:pt>
              </c:numCache>
            </c:numRef>
          </c:xVal>
          <c:yVal>
            <c:numRef>
              <c:f>'Phase-unknown'!$B$6:$B$19</c:f>
              <c:numCache>
                <c:formatCode>General</c:formatCode>
                <c:ptCount val="14"/>
                <c:pt idx="0">
                  <c:v>-5.2910774919826284</c:v>
                </c:pt>
                <c:pt idx="1">
                  <c:v>-3.2942061332163104</c:v>
                </c:pt>
                <c:pt idx="2">
                  <c:v>-1.3256484822433081</c:v>
                </c:pt>
                <c:pt idx="3">
                  <c:v>-0.75886144212487139</c:v>
                </c:pt>
                <c:pt idx="4">
                  <c:v>-7.1001178810052856E-2</c:v>
                </c:pt>
                <c:pt idx="5">
                  <c:v>0.34321085369134874</c:v>
                </c:pt>
                <c:pt idx="6">
                  <c:v>0.49681700111397076</c:v>
                </c:pt>
                <c:pt idx="7">
                  <c:v>0.5361558642247104</c:v>
                </c:pt>
                <c:pt idx="8">
                  <c:v>0.50623541725598775</c:v>
                </c:pt>
                <c:pt idx="9">
                  <c:v>0.42697954872267685</c:v>
                </c:pt>
                <c:pt idx="10">
                  <c:v>0.31117148116822113</c:v>
                </c:pt>
                <c:pt idx="11">
                  <c:v>0.17514560570053428</c:v>
                </c:pt>
                <c:pt idx="12">
                  <c:v>5.2534708650619599E-2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C7-48A4-9A17-E058ABD3B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487471"/>
        <c:axId val="2094792703"/>
      </c:scatterChart>
      <c:valAx>
        <c:axId val="201448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92703"/>
        <c:crosses val="autoZero"/>
        <c:crossBetween val="midCat"/>
      </c:valAx>
      <c:valAx>
        <c:axId val="2094792703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487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4</xdr:row>
      <xdr:rowOff>66675</xdr:rowOff>
    </xdr:from>
    <xdr:to>
      <xdr:col>12</xdr:col>
      <xdr:colOff>53975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56E377-D610-4007-A0B7-2C3BE35BB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4</xdr:row>
      <xdr:rowOff>66675</xdr:rowOff>
    </xdr:from>
    <xdr:to>
      <xdr:col>12</xdr:col>
      <xdr:colOff>53975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59CC95-8194-49ED-8A10-80A7B3849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3702-F7D5-4A5F-B314-8970F74AE64D}">
  <dimension ref="A1:D19"/>
  <sheetViews>
    <sheetView tabSelected="1" workbookViewId="0">
      <selection activeCell="D7" sqref="D7"/>
    </sheetView>
  </sheetViews>
  <sheetFormatPr defaultRowHeight="14.5" x14ac:dyDescent="0.35"/>
  <sheetData>
    <row r="1" spans="1:4" x14ac:dyDescent="0.35">
      <c r="A1" t="s">
        <v>8</v>
      </c>
    </row>
    <row r="3" spans="1:4" x14ac:dyDescent="0.35">
      <c r="A3" t="s">
        <v>4</v>
      </c>
    </row>
    <row r="4" spans="1:4" x14ac:dyDescent="0.35">
      <c r="A4" t="s">
        <v>9</v>
      </c>
    </row>
    <row r="5" spans="1:4" x14ac:dyDescent="0.35">
      <c r="A5" t="s">
        <v>2</v>
      </c>
      <c r="B5" t="s">
        <v>3</v>
      </c>
      <c r="C5" t="s">
        <v>0</v>
      </c>
      <c r="D5" t="s">
        <v>1</v>
      </c>
    </row>
    <row r="6" spans="1:4" x14ac:dyDescent="0.35">
      <c r="A6">
        <v>1E-4</v>
      </c>
      <c r="B6">
        <f>$D$6*LOG10(A6)+($C$6-$D$6)*LOG10(1-A6)-$C$6*LOG10(0.5)</f>
        <v>-0.99009092793845577</v>
      </c>
      <c r="C6">
        <v>10</v>
      </c>
      <c r="D6">
        <v>1</v>
      </c>
    </row>
    <row r="7" spans="1:4" x14ac:dyDescent="0.35">
      <c r="A7">
        <v>1E-3</v>
      </c>
      <c r="B7">
        <f>$D$6*LOG10(A7)+($C$6-$D$6)*LOG10(1-A7)-$C$6*LOG10(0.5)</f>
        <v>6.3893506736527605E-3</v>
      </c>
    </row>
    <row r="8" spans="1:4" x14ac:dyDescent="0.35">
      <c r="A8">
        <v>0.01</v>
      </c>
      <c r="B8">
        <f t="shared" ref="B8:B19" si="0">$D$6*LOG10(A8)+($C$6-$D$6)*LOG10(1-A8)-$C$6*LOG10(0.5)</f>
        <v>0.97101670801776141</v>
      </c>
    </row>
    <row r="9" spans="1:4" x14ac:dyDescent="0.35">
      <c r="A9">
        <v>0.02</v>
      </c>
      <c r="B9">
        <f t="shared" si="0"/>
        <v>1.232364633536247</v>
      </c>
    </row>
    <row r="10" spans="1:4" x14ac:dyDescent="0.35">
      <c r="A10">
        <v>0.05</v>
      </c>
      <c r="B10">
        <f t="shared" si="0"/>
        <v>1.5087824085754606</v>
      </c>
    </row>
    <row r="11" spans="1:4" x14ac:dyDescent="0.35">
      <c r="A11">
        <f>A10+0.05</f>
        <v>0.1</v>
      </c>
      <c r="B11">
        <f t="shared" si="0"/>
        <v>1.598482541593736</v>
      </c>
    </row>
    <row r="12" spans="1:4" x14ac:dyDescent="0.35">
      <c r="A12">
        <f t="shared" ref="A12:A19" si="1">A11+0.05</f>
        <v>0.15000000000000002</v>
      </c>
      <c r="B12">
        <f t="shared" si="0"/>
        <v>1.5511615471241278</v>
      </c>
    </row>
    <row r="13" spans="1:4" x14ac:dyDescent="0.35">
      <c r="A13">
        <f t="shared" si="1"/>
        <v>0.2</v>
      </c>
      <c r="B13">
        <f t="shared" si="0"/>
        <v>1.4391398352312859</v>
      </c>
    </row>
    <row r="14" spans="1:4" x14ac:dyDescent="0.35">
      <c r="A14">
        <f t="shared" si="1"/>
        <v>0.25</v>
      </c>
      <c r="B14">
        <f t="shared" si="0"/>
        <v>1.28379133583715</v>
      </c>
    </row>
    <row r="15" spans="1:4" x14ac:dyDescent="0.35">
      <c r="A15">
        <f t="shared" si="1"/>
        <v>0.3</v>
      </c>
      <c r="B15">
        <f t="shared" si="0"/>
        <v>1.0933035714877859</v>
      </c>
    </row>
    <row r="16" spans="1:4" x14ac:dyDescent="0.35">
      <c r="A16">
        <f t="shared" si="1"/>
        <v>0.35</v>
      </c>
      <c r="B16">
        <f t="shared" si="0"/>
        <v>0.87058821077578807</v>
      </c>
    </row>
    <row r="17" spans="1:2" x14ac:dyDescent="0.35">
      <c r="A17">
        <f t="shared" si="1"/>
        <v>0.39999999999999997</v>
      </c>
      <c r="B17">
        <f t="shared" si="0"/>
        <v>0.61572120142056752</v>
      </c>
    </row>
    <row r="18" spans="1:2" x14ac:dyDescent="0.35">
      <c r="A18">
        <f t="shared" si="1"/>
        <v>0.44999999999999996</v>
      </c>
      <c r="B18">
        <f t="shared" si="0"/>
        <v>0.3267766758633508</v>
      </c>
    </row>
    <row r="19" spans="1:2" x14ac:dyDescent="0.35">
      <c r="A19">
        <f t="shared" si="1"/>
        <v>0.49999999999999994</v>
      </c>
      <c r="B19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C89D-9951-4C59-9837-F99A52C29997}">
  <dimension ref="A1:D19"/>
  <sheetViews>
    <sheetView workbookViewId="0">
      <selection activeCell="D7" sqref="D7"/>
    </sheetView>
  </sheetViews>
  <sheetFormatPr defaultRowHeight="14.5" x14ac:dyDescent="0.35"/>
  <sheetData>
    <row r="1" spans="1:4" x14ac:dyDescent="0.35">
      <c r="A1" t="s">
        <v>7</v>
      </c>
    </row>
    <row r="3" spans="1:4" x14ac:dyDescent="0.35">
      <c r="A3" t="s">
        <v>5</v>
      </c>
    </row>
    <row r="4" spans="1:4" x14ac:dyDescent="0.35">
      <c r="A4" t="s">
        <v>6</v>
      </c>
    </row>
    <row r="5" spans="1:4" x14ac:dyDescent="0.35">
      <c r="A5" t="s">
        <v>2</v>
      </c>
      <c r="B5" t="s">
        <v>3</v>
      </c>
      <c r="C5" t="s">
        <v>0</v>
      </c>
      <c r="D5" t="s">
        <v>1</v>
      </c>
    </row>
    <row r="6" spans="1:4" x14ac:dyDescent="0.35">
      <c r="A6">
        <v>1E-4</v>
      </c>
      <c r="B6">
        <f>LOG10(0.5*POWER(A6,$D$6)*POWER(1-A6,$C$6-$D$6)+0.5*POWER(A6,$C$6-$D$6)*POWER(1-A6,$D$6))-$C$6*LOG10(0.5)</f>
        <v>-5.2910774919826284</v>
      </c>
      <c r="C6">
        <v>10</v>
      </c>
      <c r="D6">
        <v>2</v>
      </c>
    </row>
    <row r="7" spans="1:4" x14ac:dyDescent="0.35">
      <c r="A7">
        <v>1E-3</v>
      </c>
      <c r="B7">
        <f t="shared" ref="B7:B19" si="0">LOG10(0.5*POWER(A7,$D$6)*POWER(1-A7,$C$6-$D$6)+0.5*POWER(A7,$C$6-$D$6)*POWER(1-A7,$D$6))-$C$6*LOG10(0.5)</f>
        <v>-3.2942061332163104</v>
      </c>
    </row>
    <row r="8" spans="1:4" x14ac:dyDescent="0.35">
      <c r="A8">
        <v>0.01</v>
      </c>
      <c r="B8">
        <f t="shared" si="0"/>
        <v>-1.3256484822433081</v>
      </c>
    </row>
    <row r="9" spans="1:4" x14ac:dyDescent="0.35">
      <c r="A9">
        <v>0.02</v>
      </c>
      <c r="B9">
        <f t="shared" si="0"/>
        <v>-0.75886144212487139</v>
      </c>
    </row>
    <row r="10" spans="1:4" x14ac:dyDescent="0.35">
      <c r="A10">
        <v>0.05</v>
      </c>
      <c r="B10">
        <f t="shared" si="0"/>
        <v>-7.1001178810052856E-2</v>
      </c>
    </row>
    <row r="11" spans="1:4" x14ac:dyDescent="0.35">
      <c r="A11">
        <f>A10+0.05</f>
        <v>0.1</v>
      </c>
      <c r="B11">
        <f t="shared" si="0"/>
        <v>0.34321085369134874</v>
      </c>
    </row>
    <row r="12" spans="1:4" x14ac:dyDescent="0.35">
      <c r="A12">
        <f t="shared" ref="A12:A19" si="1">A11+0.05</f>
        <v>0.15000000000000002</v>
      </c>
      <c r="B12">
        <f t="shared" si="0"/>
        <v>0.49681700111397076</v>
      </c>
    </row>
    <row r="13" spans="1:4" x14ac:dyDescent="0.35">
      <c r="A13">
        <f t="shared" si="1"/>
        <v>0.2</v>
      </c>
      <c r="B13">
        <f t="shared" si="0"/>
        <v>0.5361558642247104</v>
      </c>
    </row>
    <row r="14" spans="1:4" x14ac:dyDescent="0.35">
      <c r="A14">
        <f t="shared" si="1"/>
        <v>0.25</v>
      </c>
      <c r="B14">
        <f t="shared" si="0"/>
        <v>0.50623541725598775</v>
      </c>
    </row>
    <row r="15" spans="1:4" x14ac:dyDescent="0.35">
      <c r="A15">
        <f t="shared" si="1"/>
        <v>0.3</v>
      </c>
      <c r="B15">
        <f t="shared" si="0"/>
        <v>0.42697954872267685</v>
      </c>
    </row>
    <row r="16" spans="1:4" x14ac:dyDescent="0.35">
      <c r="A16">
        <f t="shared" si="1"/>
        <v>0.35</v>
      </c>
      <c r="B16">
        <f t="shared" si="0"/>
        <v>0.31117148116822113</v>
      </c>
    </row>
    <row r="17" spans="1:2" x14ac:dyDescent="0.35">
      <c r="A17">
        <f t="shared" si="1"/>
        <v>0.39999999999999997</v>
      </c>
      <c r="B17">
        <f t="shared" si="0"/>
        <v>0.17514560570053428</v>
      </c>
    </row>
    <row r="18" spans="1:2" x14ac:dyDescent="0.35">
      <c r="A18">
        <f t="shared" si="1"/>
        <v>0.44999999999999996</v>
      </c>
      <c r="B18">
        <f t="shared" si="0"/>
        <v>5.2534708650619599E-2</v>
      </c>
    </row>
    <row r="19" spans="1:2" x14ac:dyDescent="0.35">
      <c r="A19">
        <f t="shared" si="1"/>
        <v>0.49999999999999994</v>
      </c>
      <c r="B19">
        <f t="shared" si="0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Phase-known</vt:lpstr>
      <vt:lpstr>Phase-unknown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Curtis</dc:creator>
  <cp:lastModifiedBy>Dave Curtis</cp:lastModifiedBy>
  <dcterms:created xsi:type="dcterms:W3CDTF">2020-10-11T08:45:30Z</dcterms:created>
  <dcterms:modified xsi:type="dcterms:W3CDTF">2020-10-11T16:27:34Z</dcterms:modified>
</cp:coreProperties>
</file>